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CfwmVK4JpB++wVhN1n6euKAbpfm95TU7dUxIDyF5wV/iWazipAXd2OZJydARJrHJNNUUGqwnvphFDzbpAbvd0g==" saltValue="UhiPKvjtAaCKN8SW7ZZ7lg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C31F600A-5B5E-4DAF-B097-DD751459C10E}" xr6:coauthVersionLast="47" xr6:coauthVersionMax="47" xr10:uidLastSave="{00000000-0000-0000-0000-000000000000}"/>
  <bookViews>
    <workbookView xWindow="-26850" yWindow="1305" windowWidth="24480" windowHeight="13965" xr2:uid="{329AAD02-D0DC-412F-8B59-157C93D588F9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4" i="1" l="1"/>
  <c r="E34" i="1"/>
  <c r="D34" i="1"/>
  <c r="B34" i="1"/>
  <c r="G33" i="1"/>
  <c r="E33" i="1"/>
  <c r="D33" i="1"/>
  <c r="B33" i="1"/>
  <c r="G32" i="1"/>
  <c r="E32" i="1"/>
  <c r="D32" i="1"/>
  <c r="B32" i="1"/>
  <c r="G31" i="1"/>
  <c r="E31" i="1"/>
  <c r="D31" i="1"/>
  <c r="B31" i="1"/>
  <c r="G30" i="1"/>
  <c r="E30" i="1"/>
  <c r="D30" i="1"/>
  <c r="B30" i="1"/>
  <c r="G29" i="1"/>
  <c r="E29" i="1"/>
  <c r="D29" i="1"/>
  <c r="B29" i="1"/>
  <c r="G28" i="1"/>
  <c r="E28" i="1"/>
  <c r="D28" i="1"/>
  <c r="B28" i="1"/>
  <c r="G27" i="1"/>
  <c r="E27" i="1"/>
  <c r="D27" i="1"/>
  <c r="B27" i="1"/>
  <c r="G26" i="1"/>
  <c r="E26" i="1"/>
  <c r="D26" i="1"/>
  <c r="B26" i="1"/>
  <c r="G25" i="1"/>
  <c r="E25" i="1"/>
  <c r="D25" i="1"/>
  <c r="B25" i="1"/>
  <c r="G24" i="1"/>
  <c r="E24" i="1"/>
  <c r="D24" i="1"/>
  <c r="B24" i="1"/>
  <c r="G23" i="1"/>
  <c r="E23" i="1"/>
  <c r="D23" i="1"/>
  <c r="B23" i="1"/>
  <c r="G22" i="1"/>
  <c r="E22" i="1"/>
  <c r="D22" i="1"/>
  <c r="B22" i="1"/>
  <c r="G21" i="1"/>
  <c r="E21" i="1"/>
  <c r="D21" i="1"/>
  <c r="B21" i="1"/>
  <c r="G20" i="1"/>
  <c r="E20" i="1"/>
  <c r="D20" i="1"/>
  <c r="B20" i="1"/>
  <c r="G19" i="1"/>
  <c r="E19" i="1"/>
  <c r="D19" i="1"/>
  <c r="B19" i="1"/>
  <c r="G18" i="1"/>
  <c r="E18" i="1"/>
  <c r="D18" i="1"/>
  <c r="B18" i="1"/>
  <c r="G17" i="1"/>
  <c r="E17" i="1"/>
  <c r="D17" i="1"/>
  <c r="B17" i="1"/>
  <c r="G16" i="1"/>
  <c r="E16" i="1"/>
  <c r="D16" i="1"/>
  <c r="B16" i="1"/>
  <c r="G15" i="1"/>
  <c r="E15" i="1"/>
  <c r="D15" i="1"/>
  <c r="B15" i="1"/>
  <c r="G14" i="1"/>
  <c r="E14" i="1"/>
  <c r="D14" i="1"/>
  <c r="B14" i="1"/>
  <c r="G13" i="1"/>
  <c r="E13" i="1"/>
  <c r="D13" i="1"/>
  <c r="B13" i="1"/>
  <c r="G12" i="1"/>
  <c r="E12" i="1"/>
  <c r="D12" i="1"/>
  <c r="B12" i="1"/>
  <c r="G11" i="1"/>
  <c r="E11" i="1"/>
  <c r="D11" i="1"/>
  <c r="B11" i="1"/>
  <c r="G10" i="1"/>
  <c r="E10" i="1"/>
  <c r="D10" i="1"/>
  <c r="B10" i="1"/>
  <c r="G9" i="1"/>
  <c r="E9" i="1"/>
  <c r="D9" i="1"/>
  <c r="B9" i="1"/>
  <c r="G8" i="1"/>
  <c r="E8" i="1"/>
  <c r="D8" i="1"/>
  <c r="B8" i="1"/>
  <c r="G7" i="1"/>
  <c r="E7" i="1"/>
  <c r="D7" i="1"/>
  <c r="B7" i="1"/>
  <c r="G6" i="1"/>
  <c r="E6" i="1"/>
  <c r="D6" i="1"/>
  <c r="B6" i="1"/>
  <c r="G5" i="1"/>
  <c r="E5" i="1"/>
  <c r="D5" i="1"/>
  <c r="B5" i="1"/>
  <c r="G4" i="1"/>
  <c r="E4" i="1"/>
  <c r="D4" i="1"/>
  <c r="B4" i="1"/>
  <c r="A1" i="1"/>
</calcChain>
</file>

<file path=xl/sharedStrings.xml><?xml version="1.0" encoding="utf-8"?>
<sst xmlns="http://schemas.openxmlformats.org/spreadsheetml/2006/main" count="40" uniqueCount="37">
  <si>
    <t>Step</t>
  </si>
  <si>
    <t>Range 2</t>
  </si>
  <si>
    <t>Range 3</t>
  </si>
  <si>
    <t>Hourly Rate</t>
  </si>
  <si>
    <t>Monthly Rate</t>
  </si>
  <si>
    <t>Annual Rate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</si>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</sst>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64" fontId="3" fillId="0" borderId="0" xfId="0" applyNumberFormat="1" applyFont="1"/>
    <xf numFmtId="9" fontId="3" fillId="0" borderId="0" xfId="3" applyFont="1"/>
    <xf numFmtId="43" fontId="3" fillId="0" borderId="0" xfId="1" applyFont="1"/>
    <xf numFmtId="0" fontId="5" fillId="2" borderId="1" xfId="0" applyFont="1" applyFill="1" applyBorder="1" applyAlignment="1">
      <alignment horizontal="center" vertical="center"/>
    </xf>
    <xf numFmtId="164" fontId="5" fillId="2" borderId="1" xfId="2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hr/ocpsp/Shared%20Resources/Compensation%20Plan%20Historical/1999%20Classified%20Comp%20Plan/98%20State%20Surv%2020%20day%20notice.xls" TargetMode="External"/><Relationship Id="rId1" Type="http://schemas.openxmlformats.org/officeDocument/2006/relationships/externalLinkPath" Target="/hr/ocpsp/Shared%20Resources/Compensation%20Plan%20Historical/1999%20Classified%20Comp%20Plan/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hr/ocpsp/Shared%20Resources/Compensation%20Plan%20Historical/1999%20Classified%20Comp%20Plan/csa%20comp%20plan%207-99.xls" TargetMode="External"/><Relationship Id="rId1" Type="http://schemas.openxmlformats.org/officeDocument/2006/relationships/externalLinkPath" Target="/hr/ocpsp/Shared%20Resources/Compensation%20Plan%20Historical/1999%20Classified%20Comp%20Plan/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R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R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R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1199NW HMC &amp; Airlift Northwest Registered Nurses Pay
Payscale Table BR - Effective 7/1/2026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11F1-E448-48F9-BDAD-8B016ED0842C}">
  <sheetPr>
    <tabColor theme="7" tint="0.39997558519241921"/>
    <pageSetUpPr fitToPage="1"/>
  </sheetPr>
  <dimension ref="A1:AC34"/>
  <sheetViews>
    <sheetView tabSelected="1" zoomScale="80" zoomScaleNormal="80" zoomScaleSheetLayoutView="100" workbookViewId="0">
      <pane ySplit="3" topLeftCell="A4" activePane="bottomLeft" state="frozen"/>
      <selection pane="bottomLeft" sqref="A1:G1"/>
    </sheetView>
  </sheetViews>
  <sheetFormatPr defaultColWidth="9.28515625" defaultRowHeight="15.75" x14ac:dyDescent="0.25"/>
  <cols>
    <col min="1" max="1" width="7.5703125" style="1" customWidth="1"/>
    <col min="2" max="7" width="19.28515625" style="1" customWidth="1"/>
    <col min="8" max="16384" width="9.28515625" style="1"/>
  </cols>
  <sheetData>
    <row r="1" spans="1:29" ht="95.25" customHeight="1" thickBot="1" x14ac:dyDescent="0.3">
      <c r="A1" s="16" t="str">
        <f>[3]Monthly!A1:C1</f>
        <v>University of Washington - Contract Classified
1199NW HMC &amp; Airlift Northwest Registered Nurses Pay
Payscale Table BR - Effective 7/1/2026</v>
      </c>
      <c r="B1" s="16"/>
      <c r="C1" s="16"/>
      <c r="D1" s="16"/>
      <c r="E1" s="16"/>
      <c r="F1" s="16"/>
      <c r="G1" s="16"/>
    </row>
    <row r="2" spans="1:29" ht="16.5" thickBot="1" x14ac:dyDescent="0.3">
      <c r="A2" s="17" t="s">
        <v>0</v>
      </c>
      <c r="B2" s="18" t="s">
        <v>1</v>
      </c>
      <c r="C2" s="18"/>
      <c r="D2" s="18"/>
      <c r="E2" s="18" t="s">
        <v>2</v>
      </c>
      <c r="F2" s="18"/>
      <c r="G2" s="18"/>
    </row>
    <row r="3" spans="1:29" ht="16.5" thickBot="1" x14ac:dyDescent="0.3">
      <c r="A3" s="17"/>
      <c r="B3" s="2" t="s">
        <v>3</v>
      </c>
      <c r="C3" s="2" t="s">
        <v>4</v>
      </c>
      <c r="D3" s="2" t="s">
        <v>5</v>
      </c>
      <c r="E3" s="2" t="s">
        <v>3</v>
      </c>
      <c r="F3" s="2" t="s">
        <v>4</v>
      </c>
      <c r="G3" s="2" t="s">
        <v>5</v>
      </c>
    </row>
    <row r="4" spans="1:29" ht="16.5" thickBot="1" x14ac:dyDescent="0.3">
      <c r="A4" s="3" t="s">
        <v>6</v>
      </c>
      <c r="B4" s="4">
        <f t="shared" ref="B4:B34" si="0">ROUND((C4*12)/2080,2)</f>
        <v>46.97</v>
      </c>
      <c r="C4" s="5">
        <v>8141</v>
      </c>
      <c r="D4" s="6">
        <f>ROUND((C4*12),0)</f>
        <v>97692</v>
      </c>
      <c r="E4" s="4">
        <f t="shared" ref="E4:E34" si="1">ROUND((F4*12)/2080,2)</f>
        <v>50.72</v>
      </c>
      <c r="F4" s="5">
        <v>8792</v>
      </c>
      <c r="G4" s="6">
        <f>ROUND((F4*12),0)</f>
        <v>105504</v>
      </c>
      <c r="H4" s="7"/>
      <c r="T4" s="8"/>
      <c r="U4" s="8"/>
      <c r="V4" s="8"/>
      <c r="W4" s="8"/>
      <c r="X4" s="8"/>
      <c r="Y4" s="8"/>
      <c r="Z4" s="8"/>
      <c r="AA4" s="8"/>
      <c r="AB4" s="9"/>
      <c r="AC4" s="9"/>
    </row>
    <row r="5" spans="1:29" ht="16.5" thickBot="1" x14ac:dyDescent="0.3">
      <c r="A5" s="10" t="s">
        <v>7</v>
      </c>
      <c r="B5" s="11">
        <f t="shared" si="0"/>
        <v>49.04</v>
      </c>
      <c r="C5" s="12">
        <v>8500</v>
      </c>
      <c r="D5" s="13">
        <f t="shared" ref="D5:D34" si="2">ROUND((C5*12),0)</f>
        <v>102000</v>
      </c>
      <c r="E5" s="11">
        <f t="shared" si="1"/>
        <v>52.96</v>
      </c>
      <c r="F5" s="12">
        <v>9180</v>
      </c>
      <c r="G5" s="13">
        <f t="shared" ref="G5:G34" si="3">ROUND((F5*12),0)</f>
        <v>110160</v>
      </c>
      <c r="T5" s="8"/>
      <c r="U5" s="8"/>
      <c r="V5" s="8"/>
      <c r="W5" s="8"/>
      <c r="X5" s="8"/>
      <c r="Y5" s="8"/>
      <c r="Z5" s="8"/>
      <c r="AA5" s="8"/>
      <c r="AB5" s="9"/>
      <c r="AC5" s="9"/>
    </row>
    <row r="6" spans="1:29" ht="16.5" thickBot="1" x14ac:dyDescent="0.3">
      <c r="A6" s="3" t="s">
        <v>8</v>
      </c>
      <c r="B6" s="4">
        <f t="shared" si="0"/>
        <v>51.1</v>
      </c>
      <c r="C6" s="5">
        <v>8858</v>
      </c>
      <c r="D6" s="6">
        <f t="shared" si="2"/>
        <v>106296</v>
      </c>
      <c r="E6" s="4">
        <f t="shared" si="1"/>
        <v>55.19</v>
      </c>
      <c r="F6" s="5">
        <v>9567</v>
      </c>
      <c r="G6" s="6">
        <f t="shared" si="3"/>
        <v>114804</v>
      </c>
      <c r="T6" s="8"/>
      <c r="U6" s="8"/>
      <c r="V6" s="8"/>
      <c r="W6" s="8"/>
      <c r="X6" s="8"/>
      <c r="Y6" s="8"/>
      <c r="Z6" s="8"/>
      <c r="AA6" s="8"/>
      <c r="AB6" s="9"/>
      <c r="AC6" s="9"/>
    </row>
    <row r="7" spans="1:29" ht="16.5" thickBot="1" x14ac:dyDescent="0.3">
      <c r="A7" s="10" t="s">
        <v>9</v>
      </c>
      <c r="B7" s="11">
        <f t="shared" si="0"/>
        <v>53.19</v>
      </c>
      <c r="C7" s="12">
        <v>9220</v>
      </c>
      <c r="D7" s="13">
        <f t="shared" si="2"/>
        <v>110640</v>
      </c>
      <c r="E7" s="11">
        <f t="shared" si="1"/>
        <v>57.45</v>
      </c>
      <c r="F7" s="12">
        <v>9958</v>
      </c>
      <c r="G7" s="13">
        <f t="shared" si="3"/>
        <v>119496</v>
      </c>
      <c r="T7" s="8"/>
      <c r="U7" s="8"/>
      <c r="V7" s="8"/>
      <c r="W7" s="8"/>
      <c r="X7" s="8"/>
      <c r="Y7" s="8"/>
      <c r="Z7" s="8"/>
      <c r="AA7" s="8"/>
      <c r="AB7" s="9"/>
      <c r="AC7" s="9"/>
    </row>
    <row r="8" spans="1:29" ht="16.5" thickBot="1" x14ac:dyDescent="0.3">
      <c r="A8" s="3" t="s">
        <v>10</v>
      </c>
      <c r="B8" s="4">
        <f t="shared" si="0"/>
        <v>55.31</v>
      </c>
      <c r="C8" s="5">
        <v>9587</v>
      </c>
      <c r="D8" s="6">
        <f t="shared" si="2"/>
        <v>115044</v>
      </c>
      <c r="E8" s="4">
        <f t="shared" si="1"/>
        <v>59.73</v>
      </c>
      <c r="F8" s="5">
        <v>10354</v>
      </c>
      <c r="G8" s="6">
        <f t="shared" si="3"/>
        <v>124248</v>
      </c>
      <c r="T8" s="8"/>
      <c r="U8" s="8"/>
      <c r="V8" s="8"/>
      <c r="W8" s="8"/>
      <c r="X8" s="8"/>
      <c r="Y8" s="8"/>
      <c r="Z8" s="8"/>
      <c r="AA8" s="8"/>
      <c r="AB8" s="9"/>
      <c r="AC8" s="9"/>
    </row>
    <row r="9" spans="1:29" ht="16.5" thickBot="1" x14ac:dyDescent="0.3">
      <c r="A9" s="10" t="s">
        <v>11</v>
      </c>
      <c r="B9" s="11">
        <f t="shared" si="0"/>
        <v>56.24</v>
      </c>
      <c r="C9" s="12">
        <v>9749</v>
      </c>
      <c r="D9" s="13">
        <f t="shared" si="2"/>
        <v>116988</v>
      </c>
      <c r="E9" s="11">
        <f t="shared" si="1"/>
        <v>60.74</v>
      </c>
      <c r="F9" s="12">
        <v>10529</v>
      </c>
      <c r="G9" s="13">
        <f t="shared" si="3"/>
        <v>126348</v>
      </c>
      <c r="T9" s="8"/>
      <c r="U9" s="8"/>
      <c r="V9" s="8"/>
      <c r="W9" s="8"/>
      <c r="X9" s="8"/>
      <c r="Y9" s="8"/>
      <c r="Z9" s="8"/>
      <c r="AA9" s="8"/>
      <c r="AB9" s="9"/>
      <c r="AC9" s="9"/>
    </row>
    <row r="10" spans="1:29" ht="16.5" thickBot="1" x14ac:dyDescent="0.3">
      <c r="A10" s="3" t="s">
        <v>12</v>
      </c>
      <c r="B10" s="4">
        <f t="shared" si="0"/>
        <v>58.32</v>
      </c>
      <c r="C10" s="5">
        <v>10109</v>
      </c>
      <c r="D10" s="6">
        <f t="shared" si="2"/>
        <v>121308</v>
      </c>
      <c r="E10" s="4">
        <f t="shared" si="1"/>
        <v>62.99</v>
      </c>
      <c r="F10" s="5">
        <v>10918</v>
      </c>
      <c r="G10" s="6">
        <f t="shared" si="3"/>
        <v>131016</v>
      </c>
      <c r="T10" s="8"/>
      <c r="U10" s="8"/>
      <c r="V10" s="8"/>
      <c r="W10" s="8"/>
      <c r="X10" s="8"/>
      <c r="Y10" s="8"/>
      <c r="Z10" s="8"/>
      <c r="AA10" s="8"/>
      <c r="AB10" s="9"/>
      <c r="AC10" s="9"/>
    </row>
    <row r="11" spans="1:29" ht="16.5" thickBot="1" x14ac:dyDescent="0.3">
      <c r="A11" s="10" t="s">
        <v>13</v>
      </c>
      <c r="B11" s="11">
        <f t="shared" si="0"/>
        <v>60.36</v>
      </c>
      <c r="C11" s="12">
        <v>10463</v>
      </c>
      <c r="D11" s="13">
        <f t="shared" si="2"/>
        <v>125556</v>
      </c>
      <c r="E11" s="11">
        <f t="shared" si="1"/>
        <v>65.19</v>
      </c>
      <c r="F11" s="12">
        <v>11300</v>
      </c>
      <c r="G11" s="13">
        <f t="shared" si="3"/>
        <v>135600</v>
      </c>
      <c r="T11" s="8"/>
      <c r="U11" s="8"/>
      <c r="V11" s="8"/>
      <c r="W11" s="8"/>
      <c r="X11" s="8"/>
      <c r="Y11" s="8"/>
      <c r="Z11" s="8"/>
      <c r="AA11" s="8"/>
      <c r="AB11" s="9"/>
      <c r="AC11" s="9"/>
    </row>
    <row r="12" spans="1:29" ht="16.5" thickBot="1" x14ac:dyDescent="0.3">
      <c r="A12" s="3" t="s">
        <v>14</v>
      </c>
      <c r="B12" s="4">
        <f t="shared" si="0"/>
        <v>62.41</v>
      </c>
      <c r="C12" s="5">
        <v>10818</v>
      </c>
      <c r="D12" s="6">
        <f t="shared" si="2"/>
        <v>129816</v>
      </c>
      <c r="E12" s="4">
        <f t="shared" si="1"/>
        <v>67.400000000000006</v>
      </c>
      <c r="F12" s="5">
        <v>11683</v>
      </c>
      <c r="G12" s="6">
        <f t="shared" si="3"/>
        <v>140196</v>
      </c>
      <c r="T12" s="8"/>
      <c r="U12" s="8"/>
      <c r="V12" s="8"/>
      <c r="W12" s="8"/>
      <c r="X12" s="8"/>
      <c r="Y12" s="8"/>
      <c r="Z12" s="8"/>
      <c r="AA12" s="8"/>
      <c r="AB12" s="9"/>
      <c r="AC12" s="9"/>
    </row>
    <row r="13" spans="1:29" ht="16.5" thickBot="1" x14ac:dyDescent="0.3">
      <c r="A13" s="10" t="s">
        <v>15</v>
      </c>
      <c r="B13" s="11">
        <f t="shared" si="0"/>
        <v>64.430000000000007</v>
      </c>
      <c r="C13" s="12">
        <v>11167</v>
      </c>
      <c r="D13" s="13">
        <f t="shared" si="2"/>
        <v>134004</v>
      </c>
      <c r="E13" s="11">
        <f t="shared" si="1"/>
        <v>69.58</v>
      </c>
      <c r="F13" s="12">
        <v>12060</v>
      </c>
      <c r="G13" s="13">
        <f t="shared" si="3"/>
        <v>144720</v>
      </c>
      <c r="T13" s="8"/>
      <c r="U13" s="8"/>
      <c r="V13" s="8"/>
      <c r="W13" s="8"/>
      <c r="X13" s="8"/>
      <c r="Y13" s="8"/>
      <c r="Z13" s="8"/>
      <c r="AA13" s="8"/>
      <c r="AB13" s="9"/>
      <c r="AC13" s="9"/>
    </row>
    <row r="14" spans="1:29" ht="16.5" thickBot="1" x14ac:dyDescent="0.3">
      <c r="A14" s="3" t="s">
        <v>16</v>
      </c>
      <c r="B14" s="4">
        <f t="shared" si="0"/>
        <v>66.53</v>
      </c>
      <c r="C14" s="5">
        <v>11531</v>
      </c>
      <c r="D14" s="6">
        <f t="shared" si="2"/>
        <v>138372</v>
      </c>
      <c r="E14" s="4">
        <f t="shared" si="1"/>
        <v>71.84</v>
      </c>
      <c r="F14" s="5">
        <v>12453</v>
      </c>
      <c r="G14" s="6">
        <f t="shared" si="3"/>
        <v>149436</v>
      </c>
      <c r="T14" s="8"/>
      <c r="U14" s="8"/>
      <c r="V14" s="8"/>
      <c r="W14" s="8"/>
      <c r="X14" s="8"/>
      <c r="Y14" s="8"/>
      <c r="Z14" s="8"/>
      <c r="AA14" s="8"/>
      <c r="AB14" s="9"/>
      <c r="AC14" s="9"/>
    </row>
    <row r="15" spans="1:29" ht="16.5" thickBot="1" x14ac:dyDescent="0.3">
      <c r="A15" s="10" t="s">
        <v>17</v>
      </c>
      <c r="B15" s="11">
        <f t="shared" si="0"/>
        <v>67.52</v>
      </c>
      <c r="C15" s="12">
        <v>11704</v>
      </c>
      <c r="D15" s="13">
        <f t="shared" si="2"/>
        <v>140448</v>
      </c>
      <c r="E15" s="11">
        <f t="shared" si="1"/>
        <v>72.92</v>
      </c>
      <c r="F15" s="12">
        <v>12640</v>
      </c>
      <c r="G15" s="13">
        <f t="shared" si="3"/>
        <v>151680</v>
      </c>
      <c r="T15" s="8"/>
      <c r="U15" s="8"/>
      <c r="V15" s="8"/>
      <c r="W15" s="8"/>
      <c r="X15" s="8"/>
      <c r="Y15" s="8"/>
      <c r="Z15" s="8"/>
      <c r="AA15" s="8"/>
      <c r="AB15" s="9"/>
      <c r="AC15" s="9"/>
    </row>
    <row r="16" spans="1:29" ht="16.5" thickBot="1" x14ac:dyDescent="0.3">
      <c r="A16" s="3" t="s">
        <v>18</v>
      </c>
      <c r="B16" s="4">
        <f t="shared" si="0"/>
        <v>68.53</v>
      </c>
      <c r="C16" s="5">
        <v>11878</v>
      </c>
      <c r="D16" s="6">
        <f t="shared" si="2"/>
        <v>142536</v>
      </c>
      <c r="E16" s="4">
        <f t="shared" si="1"/>
        <v>74.010000000000005</v>
      </c>
      <c r="F16" s="5">
        <v>12828</v>
      </c>
      <c r="G16" s="6">
        <f t="shared" si="3"/>
        <v>153936</v>
      </c>
      <c r="T16" s="8"/>
      <c r="U16" s="8"/>
      <c r="V16" s="8"/>
      <c r="W16" s="8"/>
      <c r="X16" s="8"/>
      <c r="Y16" s="8"/>
      <c r="Z16" s="8"/>
      <c r="AA16" s="8"/>
      <c r="AB16" s="9"/>
      <c r="AC16" s="9"/>
    </row>
    <row r="17" spans="1:29" ht="16.5" thickBot="1" x14ac:dyDescent="0.3">
      <c r="A17" s="10" t="s">
        <v>19</v>
      </c>
      <c r="B17" s="11">
        <f t="shared" si="0"/>
        <v>68.87</v>
      </c>
      <c r="C17" s="12">
        <v>11937</v>
      </c>
      <c r="D17" s="13">
        <f t="shared" si="2"/>
        <v>143244</v>
      </c>
      <c r="E17" s="11">
        <f t="shared" si="1"/>
        <v>74.38</v>
      </c>
      <c r="F17" s="12">
        <v>12892</v>
      </c>
      <c r="G17" s="13">
        <f t="shared" si="3"/>
        <v>154704</v>
      </c>
      <c r="T17" s="8"/>
      <c r="U17" s="8"/>
      <c r="V17" s="8"/>
      <c r="W17" s="8"/>
      <c r="X17" s="8"/>
      <c r="Y17" s="8"/>
      <c r="Z17" s="8"/>
      <c r="AA17" s="8"/>
      <c r="AB17" s="9"/>
      <c r="AC17" s="9"/>
    </row>
    <row r="18" spans="1:29" ht="16.5" thickBot="1" x14ac:dyDescent="0.3">
      <c r="A18" s="3" t="s">
        <v>20</v>
      </c>
      <c r="B18" s="4">
        <f t="shared" si="0"/>
        <v>69.23</v>
      </c>
      <c r="C18" s="5">
        <v>11999</v>
      </c>
      <c r="D18" s="6">
        <f t="shared" si="2"/>
        <v>143988</v>
      </c>
      <c r="E18" s="4">
        <f t="shared" si="1"/>
        <v>74.760000000000005</v>
      </c>
      <c r="F18" s="5">
        <v>12959</v>
      </c>
      <c r="G18" s="6">
        <f t="shared" si="3"/>
        <v>155508</v>
      </c>
      <c r="T18" s="8"/>
      <c r="U18" s="8"/>
      <c r="V18" s="8"/>
      <c r="W18" s="8"/>
      <c r="X18" s="8"/>
      <c r="Y18" s="8"/>
      <c r="Z18" s="8"/>
      <c r="AA18" s="8"/>
      <c r="AB18" s="9"/>
      <c r="AC18" s="9"/>
    </row>
    <row r="19" spans="1:29" ht="16.5" thickBot="1" x14ac:dyDescent="0.3">
      <c r="A19" s="10" t="s">
        <v>21</v>
      </c>
      <c r="B19" s="11">
        <f t="shared" si="0"/>
        <v>72.58</v>
      </c>
      <c r="C19" s="12">
        <v>12580</v>
      </c>
      <c r="D19" s="13">
        <f t="shared" si="2"/>
        <v>150960</v>
      </c>
      <c r="E19" s="11">
        <f t="shared" si="1"/>
        <v>78.38</v>
      </c>
      <c r="F19" s="12">
        <v>13586</v>
      </c>
      <c r="G19" s="13">
        <f t="shared" si="3"/>
        <v>163032</v>
      </c>
      <c r="T19" s="8"/>
      <c r="U19" s="8"/>
      <c r="V19" s="8"/>
      <c r="W19" s="8"/>
      <c r="X19" s="8"/>
      <c r="Y19" s="8"/>
      <c r="Z19" s="8"/>
      <c r="AA19" s="8"/>
      <c r="AB19" s="9"/>
      <c r="AC19" s="9"/>
    </row>
    <row r="20" spans="1:29" ht="16.5" thickBot="1" x14ac:dyDescent="0.3">
      <c r="A20" s="3" t="s">
        <v>22</v>
      </c>
      <c r="B20" s="4">
        <f t="shared" si="0"/>
        <v>73.31</v>
      </c>
      <c r="C20" s="5">
        <v>12707</v>
      </c>
      <c r="D20" s="6">
        <f t="shared" si="2"/>
        <v>152484</v>
      </c>
      <c r="E20" s="4">
        <f t="shared" si="1"/>
        <v>79.180000000000007</v>
      </c>
      <c r="F20" s="5">
        <v>13724</v>
      </c>
      <c r="G20" s="6">
        <f t="shared" si="3"/>
        <v>164688</v>
      </c>
      <c r="T20" s="8"/>
      <c r="U20" s="8"/>
      <c r="V20" s="8"/>
      <c r="W20" s="8"/>
      <c r="X20" s="8"/>
      <c r="Y20" s="8"/>
      <c r="Z20" s="8"/>
      <c r="AA20" s="8"/>
      <c r="AB20" s="9"/>
      <c r="AC20" s="9"/>
    </row>
    <row r="21" spans="1:29" ht="16.5" thickBot="1" x14ac:dyDescent="0.3">
      <c r="A21" s="10" t="s">
        <v>23</v>
      </c>
      <c r="B21" s="11">
        <f t="shared" si="0"/>
        <v>74.03</v>
      </c>
      <c r="C21" s="12">
        <v>12832</v>
      </c>
      <c r="D21" s="13">
        <f t="shared" si="2"/>
        <v>153984</v>
      </c>
      <c r="E21" s="11">
        <f t="shared" si="1"/>
        <v>79.959999999999994</v>
      </c>
      <c r="F21" s="12">
        <v>13859</v>
      </c>
      <c r="G21" s="13">
        <f t="shared" si="3"/>
        <v>166308</v>
      </c>
      <c r="T21" s="8"/>
      <c r="U21" s="8"/>
      <c r="V21" s="8"/>
      <c r="W21" s="8"/>
      <c r="X21" s="8"/>
      <c r="Y21" s="8"/>
      <c r="Z21" s="8"/>
      <c r="AA21" s="8"/>
      <c r="AB21" s="9"/>
      <c r="AC21" s="9"/>
    </row>
    <row r="22" spans="1:29" ht="16.5" thickBot="1" x14ac:dyDescent="0.3">
      <c r="A22" s="3" t="s">
        <v>24</v>
      </c>
      <c r="B22" s="4">
        <f t="shared" si="0"/>
        <v>74.760000000000005</v>
      </c>
      <c r="C22" s="5">
        <v>12958</v>
      </c>
      <c r="D22" s="6">
        <f t="shared" si="2"/>
        <v>155496</v>
      </c>
      <c r="E22" s="4">
        <f t="shared" si="1"/>
        <v>80.739999999999995</v>
      </c>
      <c r="F22" s="5">
        <v>13995</v>
      </c>
      <c r="G22" s="6">
        <f t="shared" si="3"/>
        <v>167940</v>
      </c>
      <c r="T22" s="8"/>
      <c r="U22" s="8"/>
      <c r="V22" s="8"/>
      <c r="W22" s="8"/>
      <c r="X22" s="8"/>
      <c r="Y22" s="8"/>
      <c r="Z22" s="8"/>
      <c r="AA22" s="8"/>
      <c r="AB22" s="9"/>
      <c r="AC22" s="9"/>
    </row>
    <row r="23" spans="1:29" ht="16.5" thickBot="1" x14ac:dyDescent="0.3">
      <c r="A23" s="10" t="s">
        <v>25</v>
      </c>
      <c r="B23" s="11">
        <f t="shared" si="0"/>
        <v>75.83</v>
      </c>
      <c r="C23" s="12">
        <v>13143</v>
      </c>
      <c r="D23" s="13">
        <f t="shared" si="2"/>
        <v>157716</v>
      </c>
      <c r="E23" s="11">
        <f t="shared" si="1"/>
        <v>81.89</v>
      </c>
      <c r="F23" s="12">
        <v>14194</v>
      </c>
      <c r="G23" s="13">
        <f t="shared" si="3"/>
        <v>170328</v>
      </c>
      <c r="T23" s="8"/>
      <c r="U23" s="8"/>
      <c r="V23" s="8"/>
      <c r="W23" s="8"/>
      <c r="X23" s="8"/>
      <c r="Y23" s="8"/>
      <c r="Z23" s="8"/>
      <c r="AA23" s="8"/>
      <c r="AB23" s="9"/>
      <c r="AC23" s="9"/>
    </row>
    <row r="24" spans="1:29" ht="16.5" thickBot="1" x14ac:dyDescent="0.3">
      <c r="A24" s="3" t="s">
        <v>26</v>
      </c>
      <c r="B24" s="4">
        <f t="shared" si="0"/>
        <v>76.900000000000006</v>
      </c>
      <c r="C24" s="5">
        <v>13329</v>
      </c>
      <c r="D24" s="6">
        <f t="shared" si="2"/>
        <v>159948</v>
      </c>
      <c r="E24" s="4">
        <f t="shared" si="1"/>
        <v>83.05</v>
      </c>
      <c r="F24" s="5">
        <v>14395</v>
      </c>
      <c r="G24" s="6">
        <f t="shared" si="3"/>
        <v>172740</v>
      </c>
      <c r="T24" s="8"/>
      <c r="U24" s="8"/>
      <c r="V24" s="8"/>
      <c r="W24" s="8"/>
      <c r="X24" s="8"/>
      <c r="Y24" s="8"/>
      <c r="Z24" s="8"/>
      <c r="AA24" s="8"/>
      <c r="AB24" s="9"/>
      <c r="AC24" s="9"/>
    </row>
    <row r="25" spans="1:29" ht="16.5" thickBot="1" x14ac:dyDescent="0.3">
      <c r="A25" s="10" t="s">
        <v>27</v>
      </c>
      <c r="B25" s="11">
        <f t="shared" si="0"/>
        <v>77.48</v>
      </c>
      <c r="C25" s="12">
        <v>13430</v>
      </c>
      <c r="D25" s="13">
        <f t="shared" si="2"/>
        <v>161160</v>
      </c>
      <c r="E25" s="11">
        <f t="shared" si="1"/>
        <v>83.68</v>
      </c>
      <c r="F25" s="12">
        <v>14504</v>
      </c>
      <c r="G25" s="13">
        <f t="shared" si="3"/>
        <v>174048</v>
      </c>
      <c r="T25" s="8"/>
      <c r="U25" s="8"/>
      <c r="V25" s="8"/>
      <c r="W25" s="8"/>
      <c r="X25" s="8"/>
      <c r="Y25" s="8"/>
      <c r="Z25" s="8"/>
      <c r="AA25" s="8"/>
      <c r="AB25" s="9"/>
      <c r="AC25" s="9"/>
    </row>
    <row r="26" spans="1:29" ht="16.5" thickBot="1" x14ac:dyDescent="0.3">
      <c r="A26" s="3" t="s">
        <v>28</v>
      </c>
      <c r="B26" s="14">
        <f t="shared" si="0"/>
        <v>78.06</v>
      </c>
      <c r="C26" s="5">
        <v>13530</v>
      </c>
      <c r="D26" s="15">
        <f t="shared" si="2"/>
        <v>162360</v>
      </c>
      <c r="E26" s="14">
        <f t="shared" si="1"/>
        <v>84.3</v>
      </c>
      <c r="F26" s="5">
        <v>14612</v>
      </c>
      <c r="G26" s="15">
        <f t="shared" si="3"/>
        <v>175344</v>
      </c>
      <c r="T26" s="8"/>
      <c r="U26" s="8"/>
      <c r="V26" s="8"/>
      <c r="W26" s="8"/>
      <c r="X26" s="8"/>
      <c r="Y26" s="8"/>
      <c r="Z26" s="8"/>
      <c r="AA26" s="8"/>
      <c r="AB26" s="9"/>
      <c r="AC26" s="9"/>
    </row>
    <row r="27" spans="1:29" ht="16.5" thickBot="1" x14ac:dyDescent="0.3">
      <c r="A27" s="10" t="s">
        <v>29</v>
      </c>
      <c r="B27" s="11">
        <f t="shared" si="0"/>
        <v>78.83</v>
      </c>
      <c r="C27" s="12">
        <v>13664</v>
      </c>
      <c r="D27" s="13">
        <f t="shared" si="2"/>
        <v>163968</v>
      </c>
      <c r="E27" s="11">
        <f t="shared" si="1"/>
        <v>85.14</v>
      </c>
      <c r="F27" s="12">
        <v>14757</v>
      </c>
      <c r="G27" s="13">
        <f t="shared" si="3"/>
        <v>177084</v>
      </c>
      <c r="T27" s="8"/>
      <c r="U27" s="8"/>
      <c r="V27" s="8"/>
      <c r="W27" s="8"/>
      <c r="X27" s="8"/>
      <c r="Y27" s="8"/>
      <c r="Z27" s="8"/>
      <c r="AA27" s="8"/>
      <c r="AB27" s="9"/>
      <c r="AC27" s="9"/>
    </row>
    <row r="28" spans="1:29" ht="16.5" thickBot="1" x14ac:dyDescent="0.3">
      <c r="A28" s="3" t="s">
        <v>30</v>
      </c>
      <c r="B28" s="14">
        <f t="shared" si="0"/>
        <v>79.61</v>
      </c>
      <c r="C28" s="5">
        <v>13799</v>
      </c>
      <c r="D28" s="15">
        <f t="shared" si="2"/>
        <v>165588</v>
      </c>
      <c r="E28" s="14">
        <f t="shared" si="1"/>
        <v>85.98</v>
      </c>
      <c r="F28" s="5">
        <v>14903</v>
      </c>
      <c r="G28" s="15">
        <f t="shared" si="3"/>
        <v>178836</v>
      </c>
      <c r="T28" s="8"/>
      <c r="U28" s="8"/>
      <c r="V28" s="8"/>
      <c r="W28" s="8"/>
      <c r="X28" s="8"/>
      <c r="Y28" s="8"/>
      <c r="Z28" s="8"/>
      <c r="AA28" s="8"/>
      <c r="AB28" s="9"/>
      <c r="AC28" s="9"/>
    </row>
    <row r="29" spans="1:29" ht="16.5" thickBot="1" x14ac:dyDescent="0.3">
      <c r="A29" s="10" t="s">
        <v>31</v>
      </c>
      <c r="B29" s="11">
        <f t="shared" si="0"/>
        <v>80.41</v>
      </c>
      <c r="C29" s="12">
        <v>13937</v>
      </c>
      <c r="D29" s="13">
        <f t="shared" si="2"/>
        <v>167244</v>
      </c>
      <c r="E29" s="11">
        <f t="shared" si="1"/>
        <v>86.84</v>
      </c>
      <c r="F29" s="12">
        <v>15052</v>
      </c>
      <c r="G29" s="13">
        <f t="shared" si="3"/>
        <v>180624</v>
      </c>
      <c r="T29" s="8"/>
      <c r="U29" s="8"/>
      <c r="V29" s="8"/>
      <c r="W29" s="8"/>
      <c r="X29" s="8"/>
      <c r="Y29" s="8"/>
      <c r="Z29" s="8"/>
      <c r="AA29" s="8"/>
      <c r="AB29" s="9"/>
      <c r="AC29" s="9"/>
    </row>
    <row r="30" spans="1:29" ht="16.5" thickBot="1" x14ac:dyDescent="0.3">
      <c r="A30" s="3" t="s">
        <v>32</v>
      </c>
      <c r="B30" s="14">
        <f t="shared" si="0"/>
        <v>81.2</v>
      </c>
      <c r="C30" s="5">
        <v>14074</v>
      </c>
      <c r="D30" s="15">
        <f t="shared" si="2"/>
        <v>168888</v>
      </c>
      <c r="E30" s="14">
        <f t="shared" si="1"/>
        <v>87.69</v>
      </c>
      <c r="F30" s="5">
        <v>15200</v>
      </c>
      <c r="G30" s="15">
        <f t="shared" si="3"/>
        <v>182400</v>
      </c>
      <c r="T30" s="8"/>
      <c r="U30" s="8"/>
      <c r="V30" s="8"/>
      <c r="W30" s="8"/>
      <c r="X30" s="8"/>
      <c r="Y30" s="8"/>
      <c r="Z30" s="8"/>
      <c r="AA30" s="8"/>
      <c r="AB30" s="9"/>
      <c r="AC30" s="9"/>
    </row>
    <row r="31" spans="1:29" ht="16.5" thickBot="1" x14ac:dyDescent="0.3">
      <c r="A31" s="10" t="s">
        <v>33</v>
      </c>
      <c r="B31" s="11">
        <f t="shared" si="0"/>
        <v>82.01</v>
      </c>
      <c r="C31" s="12">
        <v>14215</v>
      </c>
      <c r="D31" s="13">
        <f t="shared" si="2"/>
        <v>170580</v>
      </c>
      <c r="E31" s="11">
        <f t="shared" si="1"/>
        <v>88.57</v>
      </c>
      <c r="F31" s="12">
        <v>15352</v>
      </c>
      <c r="G31" s="13">
        <f t="shared" si="3"/>
        <v>184224</v>
      </c>
      <c r="T31" s="8"/>
      <c r="U31" s="8"/>
      <c r="V31" s="8"/>
      <c r="W31" s="8"/>
      <c r="X31" s="8"/>
      <c r="Y31" s="8"/>
      <c r="Z31" s="8"/>
      <c r="AA31" s="8"/>
      <c r="AB31" s="9"/>
      <c r="AC31" s="9"/>
    </row>
    <row r="32" spans="1:29" ht="16.5" thickBot="1" x14ac:dyDescent="0.3">
      <c r="A32" s="3" t="s">
        <v>34</v>
      </c>
      <c r="B32" s="14">
        <f t="shared" si="0"/>
        <v>82.82</v>
      </c>
      <c r="C32" s="5">
        <v>14355</v>
      </c>
      <c r="D32" s="15">
        <f t="shared" si="2"/>
        <v>172260</v>
      </c>
      <c r="E32" s="14">
        <f t="shared" si="1"/>
        <v>89.44</v>
      </c>
      <c r="F32" s="5">
        <v>15503</v>
      </c>
      <c r="G32" s="15">
        <f t="shared" si="3"/>
        <v>186036</v>
      </c>
      <c r="T32" s="8"/>
      <c r="U32" s="8"/>
      <c r="V32" s="8"/>
      <c r="W32" s="8"/>
      <c r="X32" s="8"/>
      <c r="Y32" s="8"/>
      <c r="Z32" s="8"/>
      <c r="AA32" s="8"/>
      <c r="AB32" s="9"/>
      <c r="AC32" s="9"/>
    </row>
    <row r="33" spans="1:29" ht="16.5" thickBot="1" x14ac:dyDescent="0.3">
      <c r="A33" s="10" t="s">
        <v>35</v>
      </c>
      <c r="B33" s="11">
        <f t="shared" si="0"/>
        <v>85.31</v>
      </c>
      <c r="C33" s="12">
        <v>14787</v>
      </c>
      <c r="D33" s="13">
        <f t="shared" si="2"/>
        <v>177444</v>
      </c>
      <c r="E33" s="11">
        <f t="shared" si="1"/>
        <v>92.13</v>
      </c>
      <c r="F33" s="12">
        <v>15970</v>
      </c>
      <c r="G33" s="13">
        <f t="shared" si="3"/>
        <v>191640</v>
      </c>
      <c r="T33" s="8"/>
      <c r="U33" s="8"/>
      <c r="V33" s="8"/>
      <c r="W33" s="8"/>
      <c r="X33" s="8"/>
      <c r="Y33" s="8"/>
      <c r="Z33" s="8"/>
      <c r="AA33" s="8"/>
      <c r="AB33" s="9"/>
      <c r="AC33" s="9"/>
    </row>
    <row r="34" spans="1:29" ht="16.5" thickBot="1" x14ac:dyDescent="0.3">
      <c r="A34" s="3" t="s">
        <v>36</v>
      </c>
      <c r="B34" s="14">
        <f t="shared" si="0"/>
        <v>87.02</v>
      </c>
      <c r="C34" s="5">
        <v>15083</v>
      </c>
      <c r="D34" s="15">
        <f t="shared" si="2"/>
        <v>180996</v>
      </c>
      <c r="E34" s="14">
        <f t="shared" si="1"/>
        <v>93.98</v>
      </c>
      <c r="F34" s="5">
        <v>16290</v>
      </c>
      <c r="G34" s="15">
        <f t="shared" si="3"/>
        <v>195480</v>
      </c>
      <c r="T34" s="8"/>
      <c r="U34" s="8"/>
      <c r="V34" s="8"/>
      <c r="W34" s="8"/>
      <c r="X34" s="8"/>
      <c r="Y34" s="8"/>
      <c r="Z34" s="8"/>
      <c r="AA34" s="8"/>
      <c r="AB34" s="9"/>
      <c r="AC34" s="9"/>
    </row>
  </sheetData>
  <mergeCells count="4">
    <mergeCell ref="A1:G1"/>
    <mergeCell ref="A2:A3"/>
    <mergeCell ref="B2:D2"/>
    <mergeCell ref="E2:G2"/>
  </mergeCells>
  <printOptions horizontalCentered="1"/>
  <pageMargins left="0.5" right="0.5" top="0.5" bottom="1" header="0.5" footer="0.5"/>
  <pageSetup scale="75" firstPageNumber="54" fitToHeight="0" orientation="portrait" r:id="rId1"/>
  <headerFooter>
    <oddFooter>&amp;L&amp;8Prepared by Human Resources Compensation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2026-05-19T17:56:25Z</dcterms:created>
  <dcterms:modified xsi:type="dcterms:W3CDTF">2026-05-20T18:03:54Z</dcterms:modified>
</cp:coreProperties>
</file>