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3_ncr:1_{D856A7AE-1DDD-4B07-B0D8-9786EAF43399}" xr6:coauthVersionLast="47" xr6:coauthVersionMax="47" xr10:uidLastSave="{00000000-0000-0000-0000-000000000000}"/>
  <bookViews>
    <workbookView xWindow="-108" yWindow="-108" windowWidth="23256" windowHeight="12456" xr2:uid="{EFF41843-A8EB-44A9-8176-719B38046E37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D34" i="1"/>
  <c r="C34" i="1"/>
  <c r="I33" i="1"/>
  <c r="H33" i="1"/>
  <c r="D33" i="1"/>
  <c r="C33" i="1"/>
  <c r="I32" i="1"/>
  <c r="H32" i="1"/>
  <c r="D32" i="1"/>
  <c r="C32" i="1"/>
  <c r="I31" i="1"/>
  <c r="H31" i="1"/>
  <c r="D31" i="1"/>
  <c r="C31" i="1"/>
  <c r="I30" i="1"/>
  <c r="H30" i="1"/>
  <c r="D30" i="1"/>
  <c r="C30" i="1"/>
  <c r="I29" i="1"/>
  <c r="H29" i="1"/>
  <c r="D29" i="1"/>
  <c r="C29" i="1"/>
  <c r="I28" i="1"/>
  <c r="H28" i="1"/>
  <c r="D28" i="1"/>
  <c r="C28" i="1"/>
  <c r="I27" i="1"/>
  <c r="H27" i="1"/>
  <c r="D27" i="1"/>
  <c r="C27" i="1"/>
  <c r="I26" i="1"/>
  <c r="H26" i="1"/>
  <c r="D26" i="1"/>
  <c r="C26" i="1"/>
  <c r="I25" i="1"/>
  <c r="H25" i="1"/>
  <c r="D25" i="1"/>
  <c r="C25" i="1"/>
  <c r="I24" i="1"/>
  <c r="H24" i="1"/>
  <c r="D24" i="1"/>
  <c r="C24" i="1"/>
  <c r="I23" i="1"/>
  <c r="H23" i="1"/>
  <c r="D23" i="1"/>
  <c r="C23" i="1"/>
  <c r="I22" i="1"/>
  <c r="H22" i="1"/>
  <c r="D22" i="1"/>
  <c r="C22" i="1"/>
  <c r="I21" i="1"/>
  <c r="H21" i="1"/>
  <c r="D21" i="1"/>
  <c r="C21" i="1"/>
  <c r="I20" i="1"/>
  <c r="H20" i="1"/>
  <c r="D20" i="1"/>
  <c r="C20" i="1"/>
  <c r="I19" i="1"/>
  <c r="H19" i="1"/>
  <c r="D19" i="1"/>
  <c r="C19" i="1"/>
  <c r="I18" i="1"/>
  <c r="H18" i="1"/>
  <c r="D18" i="1"/>
  <c r="C18" i="1"/>
  <c r="I17" i="1"/>
  <c r="H17" i="1"/>
  <c r="D17" i="1"/>
  <c r="C17" i="1"/>
  <c r="I16" i="1"/>
  <c r="H16" i="1"/>
  <c r="D16" i="1"/>
  <c r="C16" i="1"/>
  <c r="I15" i="1"/>
  <c r="H15" i="1"/>
  <c r="D15" i="1"/>
  <c r="C15" i="1"/>
  <c r="I14" i="1"/>
  <c r="H14" i="1"/>
  <c r="D14" i="1"/>
  <c r="C14" i="1"/>
  <c r="I13" i="1"/>
  <c r="H13" i="1"/>
  <c r="D13" i="1"/>
  <c r="C13" i="1"/>
  <c r="I12" i="1"/>
  <c r="H12" i="1"/>
  <c r="D12" i="1"/>
  <c r="C12" i="1"/>
  <c r="I11" i="1"/>
  <c r="H11" i="1"/>
  <c r="D11" i="1"/>
  <c r="C11" i="1"/>
  <c r="I10" i="1"/>
  <c r="H10" i="1"/>
  <c r="D10" i="1"/>
  <c r="C10" i="1"/>
  <c r="I9" i="1"/>
  <c r="H9" i="1"/>
  <c r="D9" i="1"/>
  <c r="C9" i="1"/>
  <c r="I8" i="1"/>
  <c r="H8" i="1"/>
  <c r="D8" i="1"/>
  <c r="C8" i="1"/>
  <c r="I7" i="1"/>
  <c r="H7" i="1"/>
  <c r="D7" i="1"/>
  <c r="C7" i="1"/>
  <c r="I6" i="1"/>
  <c r="H6" i="1"/>
  <c r="D6" i="1"/>
  <c r="C6" i="1"/>
  <c r="I5" i="1"/>
  <c r="H5" i="1"/>
  <c r="D5" i="1"/>
  <c r="C5" i="1"/>
  <c r="I4" i="1"/>
  <c r="H4" i="1"/>
  <c r="D4" i="1"/>
  <c r="C4" i="1"/>
  <c r="A1" i="1"/>
</calcChain>
</file>

<file path=xl/sharedStrings.xml><?xml version="1.0" encoding="utf-8"?>
<sst xmlns="http://schemas.openxmlformats.org/spreadsheetml/2006/main" count="72" uniqueCount="37">
  <si>
    <t>Range 2</t>
  </si>
  <si>
    <t>Range 3</t>
  </si>
  <si>
    <t>Step</t>
  </si>
  <si>
    <t>Monthly Rate</t>
  </si>
  <si>
    <t>Annual Rate</t>
  </si>
  <si>
    <t>Hourly Rate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</si>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</sst>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5" fontId="5" fillId="2" borderId="9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5" fontId="5" fillId="0" borderId="9" xfId="1" applyNumberFormat="1" applyFont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4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2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2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2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 SEIU 1199NW - Research/Hall Health Registered Nurses
Payscale Table B2 - Effective 7/1/2026</v>
          </cell>
          <cell r="B1"/>
          <cell r="C1"/>
          <cell r="D1"/>
          <cell r="E1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8041-D86A-48D6-B191-E0757DF23632}">
  <sheetPr>
    <tabColor theme="7" tint="0.39997558519241921"/>
    <pageSetUpPr fitToPage="1"/>
  </sheetPr>
  <dimension ref="A1:I34"/>
  <sheetViews>
    <sheetView tabSelected="1" zoomScaleNormal="100" zoomScaleSheetLayoutView="100" workbookViewId="0">
      <pane ySplit="3" topLeftCell="A4" activePane="bottomLeft" state="frozen"/>
      <selection pane="bottomLeft" activeCell="D4" sqref="D4"/>
    </sheetView>
  </sheetViews>
  <sheetFormatPr defaultColWidth="9.109375" defaultRowHeight="15.6" x14ac:dyDescent="0.3"/>
  <cols>
    <col min="1" max="1" width="5.44140625" style="1" bestFit="1" customWidth="1"/>
    <col min="2" max="2" width="14.5546875" style="1" bestFit="1" customWidth="1"/>
    <col min="3" max="3" width="13.109375" style="1" bestFit="1" customWidth="1"/>
    <col min="4" max="4" width="12.5546875" style="1" bestFit="1" customWidth="1"/>
    <col min="5" max="5" width="12.5546875" style="1" customWidth="1"/>
    <col min="6" max="6" width="5" style="1" bestFit="1" customWidth="1"/>
    <col min="7" max="7" width="14.5546875" style="1" bestFit="1" customWidth="1"/>
    <col min="8" max="8" width="13.109375" style="1" bestFit="1" customWidth="1"/>
    <col min="9" max="9" width="12.5546875" style="1" bestFit="1" customWidth="1"/>
    <col min="10" max="10" width="9.109375" style="1"/>
    <col min="11" max="11" width="11.109375" style="1" customWidth="1"/>
    <col min="12" max="16384" width="9.109375" style="1"/>
  </cols>
  <sheetData>
    <row r="1" spans="1:9" ht="57.6" customHeight="1" thickBot="1" x14ac:dyDescent="0.35">
      <c r="A1" s="25" t="str">
        <f>[3]Monthly!A1:E1</f>
        <v>University of Washington - Contract Classified
 SEIU 1199NW - Research/Hall Health Registered Nurses
Payscale Table B2 - Effective 7/1/2026</v>
      </c>
      <c r="B1" s="25"/>
      <c r="C1" s="25"/>
      <c r="D1" s="25"/>
      <c r="E1" s="25"/>
      <c r="F1" s="25"/>
      <c r="G1" s="25"/>
      <c r="H1" s="25"/>
      <c r="I1" s="25"/>
    </row>
    <row r="2" spans="1:9" ht="16.2" thickBot="1" x14ac:dyDescent="0.35">
      <c r="A2" s="26" t="s">
        <v>0</v>
      </c>
      <c r="B2" s="27"/>
      <c r="C2" s="27"/>
      <c r="D2" s="28"/>
      <c r="F2" s="26" t="s">
        <v>1</v>
      </c>
      <c r="G2" s="27"/>
      <c r="H2" s="27"/>
      <c r="I2" s="28"/>
    </row>
    <row r="3" spans="1:9" ht="31.8" thickBot="1" x14ac:dyDescent="0.35">
      <c r="A3" s="2" t="s">
        <v>2</v>
      </c>
      <c r="B3" s="3" t="s">
        <v>3</v>
      </c>
      <c r="C3" s="3" t="s">
        <v>4</v>
      </c>
      <c r="D3" s="4" t="s">
        <v>5</v>
      </c>
      <c r="F3" s="2" t="s">
        <v>2</v>
      </c>
      <c r="G3" s="3" t="s">
        <v>3</v>
      </c>
      <c r="H3" s="3" t="s">
        <v>4</v>
      </c>
      <c r="I3" s="4" t="s">
        <v>5</v>
      </c>
    </row>
    <row r="4" spans="1:9" x14ac:dyDescent="0.3">
      <c r="A4" s="5" t="s">
        <v>6</v>
      </c>
      <c r="B4" s="6">
        <v>7455</v>
      </c>
      <c r="C4" s="7">
        <f>ROUND((B4*12),0)</f>
        <v>89460</v>
      </c>
      <c r="D4" s="8">
        <f>ROUND((B4*12)/2080,2)</f>
        <v>43.01</v>
      </c>
      <c r="E4" s="9"/>
      <c r="F4" s="5" t="s">
        <v>6</v>
      </c>
      <c r="G4" s="6">
        <v>8048</v>
      </c>
      <c r="H4" s="7">
        <f>ROUND((G4*12),0)</f>
        <v>96576</v>
      </c>
      <c r="I4" s="8">
        <f>ROUND((G4*12)/2080,2)</f>
        <v>46.43</v>
      </c>
    </row>
    <row r="5" spans="1:9" x14ac:dyDescent="0.3">
      <c r="A5" s="10" t="s">
        <v>7</v>
      </c>
      <c r="B5" s="11">
        <v>7782</v>
      </c>
      <c r="C5" s="12">
        <f t="shared" ref="C5:C34" si="0">ROUND((B5*12),0)</f>
        <v>93384</v>
      </c>
      <c r="D5" s="13">
        <f t="shared" ref="D5:D34" si="1">ROUND((B5*12)/2080,2)</f>
        <v>44.9</v>
      </c>
      <c r="E5" s="9"/>
      <c r="F5" s="10" t="s">
        <v>7</v>
      </c>
      <c r="G5" s="11">
        <v>8403</v>
      </c>
      <c r="H5" s="12">
        <f t="shared" ref="H5:H34" si="2">ROUND((G5*12),0)</f>
        <v>100836</v>
      </c>
      <c r="I5" s="13">
        <f t="shared" ref="I5:I34" si="3">ROUND((G5*12)/2080,2)</f>
        <v>48.48</v>
      </c>
    </row>
    <row r="6" spans="1:9" x14ac:dyDescent="0.3">
      <c r="A6" s="14" t="s">
        <v>8</v>
      </c>
      <c r="B6" s="15">
        <v>8110</v>
      </c>
      <c r="C6" s="16">
        <f t="shared" si="0"/>
        <v>97320</v>
      </c>
      <c r="D6" s="17">
        <f t="shared" si="1"/>
        <v>46.79</v>
      </c>
      <c r="E6" s="9"/>
      <c r="F6" s="14" t="s">
        <v>8</v>
      </c>
      <c r="G6" s="15">
        <v>8760</v>
      </c>
      <c r="H6" s="16">
        <f t="shared" si="2"/>
        <v>105120</v>
      </c>
      <c r="I6" s="17">
        <f t="shared" si="3"/>
        <v>50.54</v>
      </c>
    </row>
    <row r="7" spans="1:9" x14ac:dyDescent="0.3">
      <c r="A7" s="10" t="s">
        <v>9</v>
      </c>
      <c r="B7" s="11">
        <v>8442</v>
      </c>
      <c r="C7" s="12">
        <f t="shared" si="0"/>
        <v>101304</v>
      </c>
      <c r="D7" s="13">
        <f t="shared" si="1"/>
        <v>48.7</v>
      </c>
      <c r="E7" s="9"/>
      <c r="F7" s="10" t="s">
        <v>9</v>
      </c>
      <c r="G7" s="11">
        <v>9118</v>
      </c>
      <c r="H7" s="12">
        <f t="shared" si="2"/>
        <v>109416</v>
      </c>
      <c r="I7" s="13">
        <f t="shared" si="3"/>
        <v>52.6</v>
      </c>
    </row>
    <row r="8" spans="1:9" x14ac:dyDescent="0.3">
      <c r="A8" s="14" t="s">
        <v>10</v>
      </c>
      <c r="B8" s="15">
        <v>8779</v>
      </c>
      <c r="C8" s="16">
        <f t="shared" si="0"/>
        <v>105348</v>
      </c>
      <c r="D8" s="17">
        <f t="shared" si="1"/>
        <v>50.65</v>
      </c>
      <c r="E8" s="9"/>
      <c r="F8" s="14" t="s">
        <v>10</v>
      </c>
      <c r="G8" s="15">
        <v>9480</v>
      </c>
      <c r="H8" s="16">
        <f t="shared" si="2"/>
        <v>113760</v>
      </c>
      <c r="I8" s="17">
        <f t="shared" si="3"/>
        <v>54.69</v>
      </c>
    </row>
    <row r="9" spans="1:9" x14ac:dyDescent="0.3">
      <c r="A9" s="10" t="s">
        <v>11</v>
      </c>
      <c r="B9" s="11">
        <v>9104</v>
      </c>
      <c r="C9" s="12">
        <f t="shared" si="0"/>
        <v>109248</v>
      </c>
      <c r="D9" s="13">
        <f t="shared" si="1"/>
        <v>52.52</v>
      </c>
      <c r="E9" s="9"/>
      <c r="F9" s="10" t="s">
        <v>11</v>
      </c>
      <c r="G9" s="11">
        <v>9833</v>
      </c>
      <c r="H9" s="12">
        <f t="shared" si="2"/>
        <v>117996</v>
      </c>
      <c r="I9" s="13">
        <f t="shared" si="3"/>
        <v>56.73</v>
      </c>
    </row>
    <row r="10" spans="1:9" x14ac:dyDescent="0.3">
      <c r="A10" s="14" t="s">
        <v>12</v>
      </c>
      <c r="B10" s="15">
        <v>9443</v>
      </c>
      <c r="C10" s="16">
        <f t="shared" si="0"/>
        <v>113316</v>
      </c>
      <c r="D10" s="17">
        <f t="shared" si="1"/>
        <v>54.48</v>
      </c>
      <c r="E10" s="9"/>
      <c r="F10" s="14" t="s">
        <v>12</v>
      </c>
      <c r="G10" s="15">
        <v>10197</v>
      </c>
      <c r="H10" s="16">
        <f t="shared" si="2"/>
        <v>122364</v>
      </c>
      <c r="I10" s="17">
        <f t="shared" si="3"/>
        <v>58.83</v>
      </c>
    </row>
    <row r="11" spans="1:9" x14ac:dyDescent="0.3">
      <c r="A11" s="10" t="s">
        <v>13</v>
      </c>
      <c r="B11" s="11">
        <v>9776</v>
      </c>
      <c r="C11" s="12">
        <f t="shared" si="0"/>
        <v>117312</v>
      </c>
      <c r="D11" s="13">
        <f t="shared" si="1"/>
        <v>56.4</v>
      </c>
      <c r="E11" s="9"/>
      <c r="F11" s="10" t="s">
        <v>13</v>
      </c>
      <c r="G11" s="11">
        <v>10559</v>
      </c>
      <c r="H11" s="12">
        <f t="shared" si="2"/>
        <v>126708</v>
      </c>
      <c r="I11" s="13">
        <f t="shared" si="3"/>
        <v>60.92</v>
      </c>
    </row>
    <row r="12" spans="1:9" x14ac:dyDescent="0.3">
      <c r="A12" s="14" t="s">
        <v>14</v>
      </c>
      <c r="B12" s="15">
        <v>10103</v>
      </c>
      <c r="C12" s="16">
        <f t="shared" si="0"/>
        <v>121236</v>
      </c>
      <c r="D12" s="17">
        <f t="shared" si="1"/>
        <v>58.29</v>
      </c>
      <c r="E12" s="9"/>
      <c r="F12" s="14" t="s">
        <v>14</v>
      </c>
      <c r="G12" s="15">
        <v>10913</v>
      </c>
      <c r="H12" s="16">
        <f t="shared" si="2"/>
        <v>130956</v>
      </c>
      <c r="I12" s="17">
        <f t="shared" si="3"/>
        <v>62.96</v>
      </c>
    </row>
    <row r="13" spans="1:9" x14ac:dyDescent="0.3">
      <c r="A13" s="10" t="s">
        <v>15</v>
      </c>
      <c r="B13" s="11">
        <v>10430</v>
      </c>
      <c r="C13" s="12">
        <f t="shared" si="0"/>
        <v>125160</v>
      </c>
      <c r="D13" s="13">
        <f t="shared" si="1"/>
        <v>60.17</v>
      </c>
      <c r="E13" s="9"/>
      <c r="F13" s="10" t="s">
        <v>15</v>
      </c>
      <c r="G13" s="11">
        <v>11262</v>
      </c>
      <c r="H13" s="12">
        <f t="shared" si="2"/>
        <v>135144</v>
      </c>
      <c r="I13" s="13">
        <f t="shared" si="3"/>
        <v>64.97</v>
      </c>
    </row>
    <row r="14" spans="1:9" x14ac:dyDescent="0.3">
      <c r="A14" s="14" t="s">
        <v>16</v>
      </c>
      <c r="B14" s="15">
        <v>10771</v>
      </c>
      <c r="C14" s="16">
        <f t="shared" si="0"/>
        <v>129252</v>
      </c>
      <c r="D14" s="17">
        <f t="shared" si="1"/>
        <v>62.14</v>
      </c>
      <c r="E14" s="9"/>
      <c r="F14" s="14" t="s">
        <v>16</v>
      </c>
      <c r="G14" s="15">
        <v>11628</v>
      </c>
      <c r="H14" s="16">
        <f t="shared" si="2"/>
        <v>139536</v>
      </c>
      <c r="I14" s="17">
        <f t="shared" si="3"/>
        <v>67.08</v>
      </c>
    </row>
    <row r="15" spans="1:9" x14ac:dyDescent="0.3">
      <c r="A15" s="10" t="s">
        <v>17</v>
      </c>
      <c r="B15" s="11">
        <v>10920</v>
      </c>
      <c r="C15" s="12">
        <f t="shared" si="0"/>
        <v>131040</v>
      </c>
      <c r="D15" s="13">
        <f t="shared" si="1"/>
        <v>63</v>
      </c>
      <c r="E15" s="9"/>
      <c r="F15" s="10" t="s">
        <v>17</v>
      </c>
      <c r="G15" s="11">
        <v>11794</v>
      </c>
      <c r="H15" s="12">
        <f t="shared" si="2"/>
        <v>141528</v>
      </c>
      <c r="I15" s="13">
        <f t="shared" si="3"/>
        <v>68.040000000000006</v>
      </c>
    </row>
    <row r="16" spans="1:9" x14ac:dyDescent="0.3">
      <c r="A16" s="14" t="s">
        <v>18</v>
      </c>
      <c r="B16" s="15">
        <v>11095</v>
      </c>
      <c r="C16" s="16">
        <f t="shared" si="0"/>
        <v>133140</v>
      </c>
      <c r="D16" s="17">
        <f t="shared" si="1"/>
        <v>64.010000000000005</v>
      </c>
      <c r="E16" s="9"/>
      <c r="F16" s="14" t="s">
        <v>18</v>
      </c>
      <c r="G16" s="15">
        <v>11983</v>
      </c>
      <c r="H16" s="16">
        <f t="shared" si="2"/>
        <v>143796</v>
      </c>
      <c r="I16" s="17">
        <f t="shared" si="3"/>
        <v>69.13</v>
      </c>
    </row>
    <row r="17" spans="1:9" x14ac:dyDescent="0.3">
      <c r="A17" s="10" t="s">
        <v>19</v>
      </c>
      <c r="B17" s="11">
        <v>11150</v>
      </c>
      <c r="C17" s="12">
        <f t="shared" si="0"/>
        <v>133800</v>
      </c>
      <c r="D17" s="13">
        <f t="shared" si="1"/>
        <v>64.33</v>
      </c>
      <c r="E17" s="9"/>
      <c r="F17" s="10" t="s">
        <v>19</v>
      </c>
      <c r="G17" s="11">
        <v>12045</v>
      </c>
      <c r="H17" s="12">
        <f t="shared" si="2"/>
        <v>144540</v>
      </c>
      <c r="I17" s="13">
        <f t="shared" si="3"/>
        <v>69.489999999999995</v>
      </c>
    </row>
    <row r="18" spans="1:9" x14ac:dyDescent="0.3">
      <c r="A18" s="14" t="s">
        <v>20</v>
      </c>
      <c r="B18" s="15">
        <v>11207</v>
      </c>
      <c r="C18" s="16">
        <f t="shared" si="0"/>
        <v>134484</v>
      </c>
      <c r="D18" s="17">
        <f t="shared" si="1"/>
        <v>64.66</v>
      </c>
      <c r="E18" s="9"/>
      <c r="F18" s="14" t="s">
        <v>20</v>
      </c>
      <c r="G18" s="15">
        <v>12103</v>
      </c>
      <c r="H18" s="16">
        <f t="shared" si="2"/>
        <v>145236</v>
      </c>
      <c r="I18" s="17">
        <f t="shared" si="3"/>
        <v>69.83</v>
      </c>
    </row>
    <row r="19" spans="1:9" x14ac:dyDescent="0.3">
      <c r="A19" s="10" t="s">
        <v>21</v>
      </c>
      <c r="B19" s="11">
        <v>11751</v>
      </c>
      <c r="C19" s="12">
        <f t="shared" si="0"/>
        <v>141012</v>
      </c>
      <c r="D19" s="13">
        <f t="shared" si="1"/>
        <v>67.790000000000006</v>
      </c>
      <c r="E19" s="9"/>
      <c r="F19" s="10" t="s">
        <v>21</v>
      </c>
      <c r="G19" s="11">
        <v>12690</v>
      </c>
      <c r="H19" s="12">
        <f t="shared" si="2"/>
        <v>152280</v>
      </c>
      <c r="I19" s="13">
        <f t="shared" si="3"/>
        <v>73.209999999999994</v>
      </c>
    </row>
    <row r="20" spans="1:9" x14ac:dyDescent="0.3">
      <c r="A20" s="14" t="s">
        <v>22</v>
      </c>
      <c r="B20" s="15">
        <v>11868</v>
      </c>
      <c r="C20" s="16">
        <f t="shared" si="0"/>
        <v>142416</v>
      </c>
      <c r="D20" s="17">
        <f t="shared" si="1"/>
        <v>68.47</v>
      </c>
      <c r="E20" s="9"/>
      <c r="F20" s="14" t="s">
        <v>22</v>
      </c>
      <c r="G20" s="15">
        <v>12817</v>
      </c>
      <c r="H20" s="16">
        <f t="shared" si="2"/>
        <v>153804</v>
      </c>
      <c r="I20" s="17">
        <f t="shared" si="3"/>
        <v>73.94</v>
      </c>
    </row>
    <row r="21" spans="1:9" x14ac:dyDescent="0.3">
      <c r="A21" s="10" t="s">
        <v>23</v>
      </c>
      <c r="B21" s="11">
        <v>11970</v>
      </c>
      <c r="C21" s="12">
        <f t="shared" si="0"/>
        <v>143640</v>
      </c>
      <c r="D21" s="13">
        <f t="shared" si="1"/>
        <v>69.06</v>
      </c>
      <c r="E21" s="9"/>
      <c r="F21" s="10" t="s">
        <v>23</v>
      </c>
      <c r="G21" s="11">
        <v>12930</v>
      </c>
      <c r="H21" s="12">
        <f t="shared" si="2"/>
        <v>155160</v>
      </c>
      <c r="I21" s="13">
        <f t="shared" si="3"/>
        <v>74.599999999999994</v>
      </c>
    </row>
    <row r="22" spans="1:9" x14ac:dyDescent="0.3">
      <c r="A22" s="14" t="s">
        <v>24</v>
      </c>
      <c r="B22" s="15">
        <v>12101</v>
      </c>
      <c r="C22" s="16">
        <f t="shared" si="0"/>
        <v>145212</v>
      </c>
      <c r="D22" s="17">
        <f t="shared" si="1"/>
        <v>69.81</v>
      </c>
      <c r="E22" s="9"/>
      <c r="F22" s="14" t="s">
        <v>24</v>
      </c>
      <c r="G22" s="15">
        <v>13070</v>
      </c>
      <c r="H22" s="16">
        <f t="shared" si="2"/>
        <v>156840</v>
      </c>
      <c r="I22" s="17">
        <f t="shared" si="3"/>
        <v>75.400000000000006</v>
      </c>
    </row>
    <row r="23" spans="1:9" x14ac:dyDescent="0.3">
      <c r="A23" s="10" t="s">
        <v>25</v>
      </c>
      <c r="B23" s="11">
        <v>12276</v>
      </c>
      <c r="C23" s="12">
        <f t="shared" si="0"/>
        <v>147312</v>
      </c>
      <c r="D23" s="13">
        <f t="shared" si="1"/>
        <v>70.819999999999993</v>
      </c>
      <c r="E23" s="9"/>
      <c r="F23" s="10" t="s">
        <v>25</v>
      </c>
      <c r="G23" s="11">
        <v>13257</v>
      </c>
      <c r="H23" s="12">
        <f t="shared" si="2"/>
        <v>159084</v>
      </c>
      <c r="I23" s="13">
        <f t="shared" si="3"/>
        <v>76.48</v>
      </c>
    </row>
    <row r="24" spans="1:9" x14ac:dyDescent="0.3">
      <c r="A24" s="14" t="s">
        <v>26</v>
      </c>
      <c r="B24" s="15">
        <v>12450</v>
      </c>
      <c r="C24" s="16">
        <f t="shared" si="0"/>
        <v>149400</v>
      </c>
      <c r="D24" s="17">
        <f t="shared" si="1"/>
        <v>71.83</v>
      </c>
      <c r="E24" s="9"/>
      <c r="F24" s="14" t="s">
        <v>26</v>
      </c>
      <c r="G24" s="15">
        <v>13443</v>
      </c>
      <c r="H24" s="16">
        <f t="shared" si="2"/>
        <v>161316</v>
      </c>
      <c r="I24" s="17">
        <f t="shared" si="3"/>
        <v>77.56</v>
      </c>
    </row>
    <row r="25" spans="1:9" x14ac:dyDescent="0.3">
      <c r="A25" s="10" t="s">
        <v>27</v>
      </c>
      <c r="B25" s="11">
        <v>12543</v>
      </c>
      <c r="C25" s="12">
        <f t="shared" si="0"/>
        <v>150516</v>
      </c>
      <c r="D25" s="13">
        <f t="shared" si="1"/>
        <v>72.36</v>
      </c>
      <c r="E25" s="9"/>
      <c r="F25" s="10" t="s">
        <v>27</v>
      </c>
      <c r="G25" s="11">
        <v>13545</v>
      </c>
      <c r="H25" s="12">
        <f t="shared" si="2"/>
        <v>162540</v>
      </c>
      <c r="I25" s="13">
        <f t="shared" si="3"/>
        <v>78.14</v>
      </c>
    </row>
    <row r="26" spans="1:9" x14ac:dyDescent="0.3">
      <c r="A26" s="14" t="s">
        <v>28</v>
      </c>
      <c r="B26" s="15">
        <v>12635</v>
      </c>
      <c r="C26" s="18">
        <f t="shared" si="0"/>
        <v>151620</v>
      </c>
      <c r="D26" s="19">
        <f t="shared" si="1"/>
        <v>72.89</v>
      </c>
      <c r="E26" s="9"/>
      <c r="F26" s="14" t="s">
        <v>28</v>
      </c>
      <c r="G26" s="15">
        <v>13646</v>
      </c>
      <c r="H26" s="18">
        <f t="shared" si="2"/>
        <v>163752</v>
      </c>
      <c r="I26" s="19">
        <f t="shared" si="3"/>
        <v>78.73</v>
      </c>
    </row>
    <row r="27" spans="1:9" x14ac:dyDescent="0.3">
      <c r="A27" s="10" t="s">
        <v>29</v>
      </c>
      <c r="B27" s="11">
        <v>12761</v>
      </c>
      <c r="C27" s="12">
        <f t="shared" si="0"/>
        <v>153132</v>
      </c>
      <c r="D27" s="13">
        <f t="shared" si="1"/>
        <v>73.62</v>
      </c>
      <c r="E27" s="20"/>
      <c r="F27" s="10" t="s">
        <v>29</v>
      </c>
      <c r="G27" s="11">
        <v>13781</v>
      </c>
      <c r="H27" s="12">
        <f t="shared" si="2"/>
        <v>165372</v>
      </c>
      <c r="I27" s="13">
        <f t="shared" si="3"/>
        <v>79.510000000000005</v>
      </c>
    </row>
    <row r="28" spans="1:9" x14ac:dyDescent="0.3">
      <c r="A28" s="14" t="s">
        <v>30</v>
      </c>
      <c r="B28" s="15">
        <v>12887</v>
      </c>
      <c r="C28" s="18">
        <f t="shared" si="0"/>
        <v>154644</v>
      </c>
      <c r="D28" s="19">
        <f t="shared" si="1"/>
        <v>74.349999999999994</v>
      </c>
      <c r="E28" s="20"/>
      <c r="F28" s="14" t="s">
        <v>30</v>
      </c>
      <c r="G28" s="15">
        <v>13916</v>
      </c>
      <c r="H28" s="18">
        <f t="shared" si="2"/>
        <v>166992</v>
      </c>
      <c r="I28" s="19">
        <f t="shared" si="3"/>
        <v>80.28</v>
      </c>
    </row>
    <row r="29" spans="1:9" x14ac:dyDescent="0.3">
      <c r="A29" s="10" t="s">
        <v>31</v>
      </c>
      <c r="B29" s="11">
        <v>13016</v>
      </c>
      <c r="C29" s="12">
        <f t="shared" si="0"/>
        <v>156192</v>
      </c>
      <c r="D29" s="13">
        <f t="shared" si="1"/>
        <v>75.09</v>
      </c>
      <c r="E29" s="20"/>
      <c r="F29" s="10" t="s">
        <v>31</v>
      </c>
      <c r="G29" s="11">
        <v>14055</v>
      </c>
      <c r="H29" s="12">
        <f t="shared" si="2"/>
        <v>168660</v>
      </c>
      <c r="I29" s="13">
        <f t="shared" si="3"/>
        <v>81.09</v>
      </c>
    </row>
    <row r="30" spans="1:9" x14ac:dyDescent="0.3">
      <c r="A30" s="14" t="s">
        <v>32</v>
      </c>
      <c r="B30" s="15">
        <v>13145</v>
      </c>
      <c r="C30" s="18">
        <f t="shared" si="0"/>
        <v>157740</v>
      </c>
      <c r="D30" s="19">
        <f t="shared" si="1"/>
        <v>75.84</v>
      </c>
      <c r="E30" s="20"/>
      <c r="F30" s="14" t="s">
        <v>32</v>
      </c>
      <c r="G30" s="15">
        <v>14193</v>
      </c>
      <c r="H30" s="18">
        <f t="shared" si="2"/>
        <v>170316</v>
      </c>
      <c r="I30" s="19">
        <f t="shared" si="3"/>
        <v>81.88</v>
      </c>
    </row>
    <row r="31" spans="1:9" x14ac:dyDescent="0.3">
      <c r="A31" s="10" t="s">
        <v>33</v>
      </c>
      <c r="B31" s="11">
        <v>13276</v>
      </c>
      <c r="C31" s="12">
        <f t="shared" si="0"/>
        <v>159312</v>
      </c>
      <c r="D31" s="13">
        <f t="shared" si="1"/>
        <v>76.59</v>
      </c>
      <c r="E31" s="20"/>
      <c r="F31" s="10" t="s">
        <v>33</v>
      </c>
      <c r="G31" s="11">
        <v>14336</v>
      </c>
      <c r="H31" s="12">
        <f t="shared" si="2"/>
        <v>172032</v>
      </c>
      <c r="I31" s="13">
        <f t="shared" si="3"/>
        <v>82.71</v>
      </c>
    </row>
    <row r="32" spans="1:9" x14ac:dyDescent="0.3">
      <c r="A32" s="14" t="s">
        <v>34</v>
      </c>
      <c r="B32" s="15">
        <v>13406</v>
      </c>
      <c r="C32" s="18">
        <f t="shared" si="0"/>
        <v>160872</v>
      </c>
      <c r="D32" s="19">
        <f t="shared" si="1"/>
        <v>77.34</v>
      </c>
      <c r="E32" s="20"/>
      <c r="F32" s="14" t="s">
        <v>34</v>
      </c>
      <c r="G32" s="15">
        <v>14479</v>
      </c>
      <c r="H32" s="18">
        <f t="shared" si="2"/>
        <v>173748</v>
      </c>
      <c r="I32" s="19">
        <f t="shared" si="3"/>
        <v>83.53</v>
      </c>
    </row>
    <row r="33" spans="1:9" x14ac:dyDescent="0.3">
      <c r="A33" s="10" t="s">
        <v>35</v>
      </c>
      <c r="B33" s="11">
        <v>13677</v>
      </c>
      <c r="C33" s="12">
        <f t="shared" si="0"/>
        <v>164124</v>
      </c>
      <c r="D33" s="13">
        <f t="shared" si="1"/>
        <v>78.91</v>
      </c>
      <c r="E33" s="20"/>
      <c r="F33" s="10" t="s">
        <v>35</v>
      </c>
      <c r="G33" s="11">
        <v>14768</v>
      </c>
      <c r="H33" s="12">
        <f t="shared" si="2"/>
        <v>177216</v>
      </c>
      <c r="I33" s="13">
        <f t="shared" si="3"/>
        <v>85.2</v>
      </c>
    </row>
    <row r="34" spans="1:9" ht="16.2" thickBot="1" x14ac:dyDescent="0.35">
      <c r="A34" s="21" t="s">
        <v>36</v>
      </c>
      <c r="B34" s="22">
        <v>13951</v>
      </c>
      <c r="C34" s="23">
        <f t="shared" si="0"/>
        <v>167412</v>
      </c>
      <c r="D34" s="24">
        <f t="shared" si="1"/>
        <v>80.489999999999995</v>
      </c>
      <c r="F34" s="21" t="s">
        <v>36</v>
      </c>
      <c r="G34" s="22">
        <v>15064</v>
      </c>
      <c r="H34" s="23">
        <f t="shared" si="2"/>
        <v>180768</v>
      </c>
      <c r="I34" s="24">
        <f t="shared" si="3"/>
        <v>86.91</v>
      </c>
    </row>
  </sheetData>
  <sheetProtection algorithmName="SHA-512" hashValue="djwDWOwXztv+OLnzPNfAA7qumNJAc2qFNmmNee7Vvdvg9mc9dCVSPYsNnrrgEXTkVUMIbFgB/QgHxWGYh6uq1A==" saltValue="TqJckRZZub+jr5TePKb8lw==" spinCount="100000" sheet="1" objects="1" scenarios="1"/>
  <mergeCells count="3">
    <mergeCell ref="A1:I1"/>
    <mergeCell ref="A2:D2"/>
    <mergeCell ref="F2:I2"/>
  </mergeCells>
  <printOptions horizontalCentered="1"/>
  <pageMargins left="0.5" right="0.5" top="0.5" bottom="1" header="0.5" footer="0.5"/>
  <pageSetup scale="92" firstPageNumber="54" fitToHeight="0" orientation="portrait" r:id="rId1"/>
  <headerFooter>
    <oddFooter>&amp;L&amp;8Prepared by Human Resources Compensation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2026-04-20T15:28:14Z</dcterms:created>
  <dcterms:modified xsi:type="dcterms:W3CDTF">2026-04-20T15:41:10Z</dcterms:modified>
</cp:coreProperties>
</file>